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queo del día" sheetId="1" state="visible" r:id="rId1"/>
    <sheet xmlns:r="http://schemas.openxmlformats.org/officeDocument/2006/relationships" name="Mes" sheetId="2" state="visible" r:id="rId2"/>
  </sheets>
  <definedNames>
    <definedName name="_xlnm.Print_Area" localSheetId="0">'Arqueo del día'!$A$1:$C$54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;[Red]-#,##0.00 &quot;€&quot;"/>
  </numFmts>
  <fonts count="7">
    <font>
      <name val="Calibri"/>
      <family val="2"/>
      <color theme="1"/>
      <sz val="11"/>
      <scheme val="minor"/>
    </font>
    <font>
      <b val="1"/>
      <i val="1"/>
      <color rgb="001F2328"/>
      <sz val="18"/>
    </font>
    <font>
      <color rgb="006B7280"/>
      <sz val="10"/>
    </font>
    <font>
      <b val="1"/>
      <color rgb="00891A27"/>
      <sz val="12"/>
    </font>
    <font>
      <b val="1"/>
      <color rgb="001F2328"/>
    </font>
    <font>
      <color rgb="001F2328"/>
    </font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6DD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right" vertical="center"/>
    </xf>
    <xf numFmtId="165" fontId="0" fillId="0" borderId="1" pivotButton="0" quotePrefix="0" xfId="0"/>
    <xf numFmtId="0" fontId="4" fillId="0" borderId="0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2" borderId="1" pivotButton="0" quotePrefix="0" xfId="0"/>
    <xf numFmtId="0" fontId="4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4" fillId="3" borderId="1" applyAlignment="1" pivotButton="0" quotePrefix="0" xfId="0">
      <alignment horizontal="left" indent="1"/>
    </xf>
    <xf numFmtId="0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indent="1"/>
    </xf>
    <xf numFmtId="1" fontId="4" fillId="0" borderId="1" pivotButton="0" quotePrefix="0" xfId="0"/>
  </cellXfs>
  <cellStyles count="1">
    <cellStyle name="Normal" xfId="0" builtinId="0" hidden="0"/>
  </cellStyles>
  <dxfs count="2">
    <dxf>
      <font>
        <b val="1"/>
        <color rgb="00B91C1C"/>
      </font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8" customWidth="1" min="3" max="3"/>
  </cols>
  <sheetData>
    <row r="1">
      <c r="A1" s="1" t="inlineStr">
        <is>
          <t>Arqueo de caja</t>
        </is>
      </c>
    </row>
    <row r="2">
      <c r="A2" s="2" t="inlineStr">
        <is>
          <t>Rellena las casillas de color. El resto se calcula solo.</t>
        </is>
      </c>
    </row>
    <row r="3">
      <c r="A3" s="2" t="inlineStr">
        <is>
          <t>Arqueo ciego: quien cierra rellena solo el apartado 1; el 2 lo rellena después el encargado.</t>
        </is>
      </c>
    </row>
    <row r="5">
      <c r="A5" t="inlineStr">
        <is>
          <t>Fecha</t>
        </is>
      </c>
      <c r="B5" s="3" t="n"/>
      <c r="C5" s="4" t="n"/>
    </row>
    <row r="6">
      <c r="A6" t="inlineStr">
        <is>
          <t>Turno</t>
        </is>
      </c>
      <c r="B6" s="4" t="n"/>
      <c r="C6" s="4" t="n"/>
    </row>
    <row r="7">
      <c r="A7" t="inlineStr">
        <is>
          <t>Quién cuenta</t>
        </is>
      </c>
      <c r="B7" s="4" t="n"/>
      <c r="C7" s="4" t="n"/>
    </row>
    <row r="9">
      <c r="A9" s="5" t="inlineStr">
        <is>
          <t>1. Cuenta el efectivo</t>
        </is>
      </c>
    </row>
    <row r="10">
      <c r="A10" s="6" t="inlineStr">
        <is>
          <t>Billete o moneda</t>
        </is>
      </c>
      <c r="B10" s="7" t="inlineStr">
        <is>
          <t>Cantidad</t>
        </is>
      </c>
      <c r="C10" s="7" t="inlineStr">
        <is>
          <t>Importe</t>
        </is>
      </c>
    </row>
    <row r="11">
      <c r="A11" s="8" t="n">
        <v>500</v>
      </c>
      <c r="B11" s="9" t="n"/>
      <c r="C11" s="10">
        <f>A11*B11</f>
        <v/>
      </c>
    </row>
    <row r="12">
      <c r="A12" s="8" t="n">
        <v>200</v>
      </c>
      <c r="B12" s="9" t="n"/>
      <c r="C12" s="10">
        <f>A12*B12</f>
        <v/>
      </c>
    </row>
    <row r="13">
      <c r="A13" s="8" t="n">
        <v>100</v>
      </c>
      <c r="B13" s="9" t="n"/>
      <c r="C13" s="10">
        <f>A13*B13</f>
        <v/>
      </c>
    </row>
    <row r="14">
      <c r="A14" s="8" t="n">
        <v>50</v>
      </c>
      <c r="B14" s="9" t="n"/>
      <c r="C14" s="10">
        <f>A14*B14</f>
        <v/>
      </c>
    </row>
    <row r="15">
      <c r="A15" s="8" t="n">
        <v>20</v>
      </c>
      <c r="B15" s="9" t="n"/>
      <c r="C15" s="10">
        <f>A15*B15</f>
        <v/>
      </c>
    </row>
    <row r="16">
      <c r="A16" s="8" t="n">
        <v>10</v>
      </c>
      <c r="B16" s="9" t="n"/>
      <c r="C16" s="10">
        <f>A16*B16</f>
        <v/>
      </c>
    </row>
    <row r="17">
      <c r="A17" s="8" t="n">
        <v>5</v>
      </c>
      <c r="B17" s="9" t="n"/>
      <c r="C17" s="10">
        <f>A17*B17</f>
        <v/>
      </c>
    </row>
    <row r="18">
      <c r="A18" s="8" t="n">
        <v>2</v>
      </c>
      <c r="B18" s="9" t="n"/>
      <c r="C18" s="10">
        <f>A18*B18</f>
        <v/>
      </c>
    </row>
    <row r="19">
      <c r="A19" s="8" t="n">
        <v>1</v>
      </c>
      <c r="B19" s="9" t="n"/>
      <c r="C19" s="10">
        <f>A19*B19</f>
        <v/>
      </c>
    </row>
    <row r="20">
      <c r="A20" s="8" t="n">
        <v>0.5</v>
      </c>
      <c r="B20" s="9" t="n"/>
      <c r="C20" s="10">
        <f>A20*B20</f>
        <v/>
      </c>
    </row>
    <row r="21">
      <c r="A21" s="8" t="n">
        <v>0.2</v>
      </c>
      <c r="B21" s="9" t="n"/>
      <c r="C21" s="10">
        <f>A21*B21</f>
        <v/>
      </c>
    </row>
    <row r="22">
      <c r="A22" s="8" t="n">
        <v>0.1</v>
      </c>
      <c r="B22" s="9" t="n"/>
      <c r="C22" s="10">
        <f>A22*B22</f>
        <v/>
      </c>
    </row>
    <row r="23">
      <c r="A23" s="8" t="n">
        <v>0.05</v>
      </c>
      <c r="B23" s="9" t="n"/>
      <c r="C23" s="10">
        <f>A23*B23</f>
        <v/>
      </c>
    </row>
    <row r="24">
      <c r="A24" s="8" t="n">
        <v>0.02</v>
      </c>
      <c r="B24" s="9" t="n"/>
      <c r="C24" s="10">
        <f>A24*B24</f>
        <v/>
      </c>
    </row>
    <row r="25">
      <c r="A25" s="8" t="n">
        <v>0.01</v>
      </c>
      <c r="B25" s="9" t="n"/>
      <c r="C25" s="10">
        <f>A25*B25</f>
        <v/>
      </c>
    </row>
    <row r="26">
      <c r="A26" s="11" t="inlineStr">
        <is>
          <t>Efectivo contado</t>
        </is>
      </c>
      <c r="C26" s="12">
        <f>SUM(C11:C25)</f>
        <v/>
      </c>
    </row>
    <row r="28">
      <c r="A28" s="5" t="inlineStr">
        <is>
          <t>2. Lo que debería haber</t>
        </is>
      </c>
    </row>
    <row r="29">
      <c r="A29" s="13" t="inlineStr">
        <is>
          <t>Fondo de caja al abrir</t>
        </is>
      </c>
      <c r="C29" s="14" t="n"/>
    </row>
    <row r="30">
      <c r="A30" s="13" t="inlineStr">
        <is>
          <t>Ventas en efectivo (informe Z)</t>
        </is>
      </c>
      <c r="C30" s="14" t="n"/>
    </row>
    <row r="31">
      <c r="A31" s="13" t="inlineStr">
        <is>
          <t>Entradas de efectivo (cambio que metes…)</t>
        </is>
      </c>
      <c r="C31" s="14" t="n"/>
    </row>
    <row r="32">
      <c r="A32" s="13" t="inlineStr">
        <is>
          <t>Salidas de efectivo (pagos a proveedores…)</t>
        </is>
      </c>
      <c r="C32" s="14" t="n"/>
    </row>
    <row r="33">
      <c r="A33" s="11" t="inlineStr">
        <is>
          <t>Efectivo esperado</t>
        </is>
      </c>
      <c r="C33" s="12">
        <f>C29+C30+C31-C32</f>
        <v/>
      </c>
    </row>
    <row r="35">
      <c r="A35" s="5" t="inlineStr">
        <is>
          <t>3. El descuadre</t>
        </is>
      </c>
    </row>
    <row r="36">
      <c r="A36" s="13" t="inlineStr">
        <is>
          <t>Efectivo contado</t>
        </is>
      </c>
      <c r="C36" s="10">
        <f>C26</f>
        <v/>
      </c>
    </row>
    <row r="37">
      <c r="A37" s="11" t="inlineStr">
        <is>
          <t>Descuadre (contado − esperado)</t>
        </is>
      </c>
      <c r="C37" s="12">
        <f>C36-C33</f>
        <v/>
      </c>
    </row>
    <row r="38">
      <c r="A38" s="13" t="inlineStr">
        <is>
          <t>Resultado</t>
        </is>
      </c>
      <c r="C38" s="15">
        <f>IF(ABS(C37)&lt;0.005,"Cuadra",IF(C37&gt;0,"Sobra","Falta"))</f>
        <v/>
      </c>
    </row>
    <row r="39">
      <c r="A39" s="13" t="inlineStr">
        <is>
          <t>Motivo del descuadre</t>
        </is>
      </c>
      <c r="B39" s="4" t="n"/>
      <c r="C39" s="4" t="n"/>
    </row>
    <row r="41">
      <c r="A41" s="5" t="inlineStr">
        <is>
          <t>4. Tarjeta</t>
        </is>
      </c>
    </row>
    <row r="42">
      <c r="A42" s="13" t="inlineStr">
        <is>
          <t>Ventas con tarjeta en el TPV</t>
        </is>
      </c>
      <c r="C42" s="14" t="n"/>
    </row>
    <row r="43">
      <c r="A43" s="13" t="inlineStr">
        <is>
          <t>Cierre del datáfono</t>
        </is>
      </c>
      <c r="C43" s="14" t="n"/>
    </row>
    <row r="44">
      <c r="A44" s="11" t="inlineStr">
        <is>
          <t>Diferencia (datáfono − TPV)</t>
        </is>
      </c>
      <c r="C44" s="12">
        <f>C43-C42</f>
        <v/>
      </c>
    </row>
    <row r="46">
      <c r="A46" s="5" t="inlineStr">
        <is>
          <t>5. Antes de irte</t>
        </is>
      </c>
    </row>
    <row r="47">
      <c r="A47" s="13" t="inlineStr">
        <is>
          <t>Propinas en efectivo (aparte: no se suman)</t>
        </is>
      </c>
      <c r="C47" s="14" t="n"/>
    </row>
    <row r="48">
      <c r="A48" s="13" t="inlineStr">
        <is>
          <t>Fondo que dejas para mañana</t>
        </is>
      </c>
      <c r="C48" s="14" t="n"/>
    </row>
    <row r="49">
      <c r="A49" s="11" t="inlineStr">
        <is>
          <t>Efectivo que retiras o ingresas</t>
        </is>
      </c>
      <c r="C49" s="12">
        <f>C36-C48</f>
        <v/>
      </c>
    </row>
    <row r="51" ht="26" customHeight="1">
      <c r="A51" s="13" t="inlineStr">
        <is>
          <t>Contado por</t>
        </is>
      </c>
      <c r="B51" s="4" t="n"/>
      <c r="C51" s="4" t="n"/>
    </row>
    <row r="52" ht="26" customHeight="1">
      <c r="A52" s="13" t="inlineStr">
        <is>
          <t>Revisado por</t>
        </is>
      </c>
      <c r="B52" s="4" t="n"/>
      <c r="C52" s="4" t="n"/>
    </row>
    <row r="54">
      <c r="A54" s="16" t="inlineStr">
        <is>
          <t>Plantilla de Food&amp;Service · foodyservice.com/guias/arqueo-de-caja</t>
        </is>
      </c>
    </row>
  </sheetData>
  <mergeCells count="6">
    <mergeCell ref="B39:C39"/>
    <mergeCell ref="B6:C6"/>
    <mergeCell ref="B52:C52"/>
    <mergeCell ref="B7:C7"/>
    <mergeCell ref="B5:C5"/>
    <mergeCell ref="B51:C51"/>
  </mergeCells>
  <conditionalFormatting sqref="C38">
    <cfRule type="cellIs" priority="1" operator="equal" dxfId="0">
      <formula>"Falta"</formula>
    </cfRule>
    <cfRule type="cellIs" priority="2" operator="equal" dxfId="1">
      <formula>"Cuadra"</formula>
    </cfRule>
  </conditionalFormatting>
  <dataValidations count="1">
    <dataValidation sqref="B11 B12 B13 B14 B15 B16 B17 B18 B19 B20 B21 B22 B23 B24 B25" showDropDown="0" showInputMessage="0" showErrorMessage="0" allowBlank="1" type="whole" operator="greaterThanOrEqual">
      <formula1>0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15" customWidth="1" min="3" max="3"/>
    <col width="15" customWidth="1" min="4" max="4"/>
    <col width="40" customWidth="1" min="5" max="5"/>
  </cols>
  <sheetData>
    <row r="1">
      <c r="A1" s="1" t="inlineStr">
        <is>
          <t>Arqueos del mes</t>
        </is>
      </c>
    </row>
    <row r="2">
      <c r="A2" s="13" t="inlineStr">
        <is>
          <t>Mes</t>
        </is>
      </c>
      <c r="B2" s="4" t="n"/>
      <c r="C2" s="4" t="n"/>
    </row>
    <row r="4">
      <c r="A4" s="6" t="inlineStr">
        <is>
          <t>Día</t>
        </is>
      </c>
      <c r="B4" s="7" t="inlineStr">
        <is>
          <t>Esperado</t>
        </is>
      </c>
      <c r="C4" s="7" t="inlineStr">
        <is>
          <t>Contado</t>
        </is>
      </c>
      <c r="D4" s="7" t="inlineStr">
        <is>
          <t>Descuadre</t>
        </is>
      </c>
      <c r="E4" s="17" t="inlineStr">
        <is>
          <t>Motivo</t>
        </is>
      </c>
    </row>
    <row r="5">
      <c r="A5" s="18" t="n">
        <v>1</v>
      </c>
      <c r="B5" s="14" t="n"/>
      <c r="C5" s="14" t="n"/>
      <c r="D5" s="10">
        <f>IF(COUNT(B5:C5)&lt;2,"",C5-B5)</f>
        <v/>
      </c>
      <c r="E5" s="19" t="n"/>
    </row>
    <row r="6">
      <c r="A6" s="18" t="n">
        <v>2</v>
      </c>
      <c r="B6" s="14" t="n"/>
      <c r="C6" s="14" t="n"/>
      <c r="D6" s="10">
        <f>IF(COUNT(B6:C6)&lt;2,"",C6-B6)</f>
        <v/>
      </c>
      <c r="E6" s="19" t="n"/>
    </row>
    <row r="7">
      <c r="A7" s="18" t="n">
        <v>3</v>
      </c>
      <c r="B7" s="14" t="n"/>
      <c r="C7" s="14" t="n"/>
      <c r="D7" s="10">
        <f>IF(COUNT(B7:C7)&lt;2,"",C7-B7)</f>
        <v/>
      </c>
      <c r="E7" s="19" t="n"/>
    </row>
    <row r="8">
      <c r="A8" s="18" t="n">
        <v>4</v>
      </c>
      <c r="B8" s="14" t="n"/>
      <c r="C8" s="14" t="n"/>
      <c r="D8" s="10">
        <f>IF(COUNT(B8:C8)&lt;2,"",C8-B8)</f>
        <v/>
      </c>
      <c r="E8" s="19" t="n"/>
    </row>
    <row r="9">
      <c r="A9" s="18" t="n">
        <v>5</v>
      </c>
      <c r="B9" s="14" t="n"/>
      <c r="C9" s="14" t="n"/>
      <c r="D9" s="10">
        <f>IF(COUNT(B9:C9)&lt;2,"",C9-B9)</f>
        <v/>
      </c>
      <c r="E9" s="19" t="n"/>
    </row>
    <row r="10">
      <c r="A10" s="18" t="n">
        <v>6</v>
      </c>
      <c r="B10" s="14" t="n"/>
      <c r="C10" s="14" t="n"/>
      <c r="D10" s="10">
        <f>IF(COUNT(B10:C10)&lt;2,"",C10-B10)</f>
        <v/>
      </c>
      <c r="E10" s="19" t="n"/>
    </row>
    <row r="11">
      <c r="A11" s="18" t="n">
        <v>7</v>
      </c>
      <c r="B11" s="14" t="n"/>
      <c r="C11" s="14" t="n"/>
      <c r="D11" s="10">
        <f>IF(COUNT(B11:C11)&lt;2,"",C11-B11)</f>
        <v/>
      </c>
      <c r="E11" s="19" t="n"/>
    </row>
    <row r="12">
      <c r="A12" s="18" t="n">
        <v>8</v>
      </c>
      <c r="B12" s="14" t="n"/>
      <c r="C12" s="14" t="n"/>
      <c r="D12" s="10">
        <f>IF(COUNT(B12:C12)&lt;2,"",C12-B12)</f>
        <v/>
      </c>
      <c r="E12" s="19" t="n"/>
    </row>
    <row r="13">
      <c r="A13" s="18" t="n">
        <v>9</v>
      </c>
      <c r="B13" s="14" t="n"/>
      <c r="C13" s="14" t="n"/>
      <c r="D13" s="10">
        <f>IF(COUNT(B13:C13)&lt;2,"",C13-B13)</f>
        <v/>
      </c>
      <c r="E13" s="19" t="n"/>
    </row>
    <row r="14">
      <c r="A14" s="18" t="n">
        <v>10</v>
      </c>
      <c r="B14" s="14" t="n"/>
      <c r="C14" s="14" t="n"/>
      <c r="D14" s="10">
        <f>IF(COUNT(B14:C14)&lt;2,"",C14-B14)</f>
        <v/>
      </c>
      <c r="E14" s="19" t="n"/>
    </row>
    <row r="15">
      <c r="A15" s="18" t="n">
        <v>11</v>
      </c>
      <c r="B15" s="14" t="n"/>
      <c r="C15" s="14" t="n"/>
      <c r="D15" s="10">
        <f>IF(COUNT(B15:C15)&lt;2,"",C15-B15)</f>
        <v/>
      </c>
      <c r="E15" s="19" t="n"/>
    </row>
    <row r="16">
      <c r="A16" s="18" t="n">
        <v>12</v>
      </c>
      <c r="B16" s="14" t="n"/>
      <c r="C16" s="14" t="n"/>
      <c r="D16" s="10">
        <f>IF(COUNT(B16:C16)&lt;2,"",C16-B16)</f>
        <v/>
      </c>
      <c r="E16" s="19" t="n"/>
    </row>
    <row r="17">
      <c r="A17" s="18" t="n">
        <v>13</v>
      </c>
      <c r="B17" s="14" t="n"/>
      <c r="C17" s="14" t="n"/>
      <c r="D17" s="10">
        <f>IF(COUNT(B17:C17)&lt;2,"",C17-B17)</f>
        <v/>
      </c>
      <c r="E17" s="19" t="n"/>
    </row>
    <row r="18">
      <c r="A18" s="18" t="n">
        <v>14</v>
      </c>
      <c r="B18" s="14" t="n"/>
      <c r="C18" s="14" t="n"/>
      <c r="D18" s="10">
        <f>IF(COUNT(B18:C18)&lt;2,"",C18-B18)</f>
        <v/>
      </c>
      <c r="E18" s="19" t="n"/>
    </row>
    <row r="19">
      <c r="A19" s="18" t="n">
        <v>15</v>
      </c>
      <c r="B19" s="14" t="n"/>
      <c r="C19" s="14" t="n"/>
      <c r="D19" s="10">
        <f>IF(COUNT(B19:C19)&lt;2,"",C19-B19)</f>
        <v/>
      </c>
      <c r="E19" s="19" t="n"/>
    </row>
    <row r="20">
      <c r="A20" s="18" t="n">
        <v>16</v>
      </c>
      <c r="B20" s="14" t="n"/>
      <c r="C20" s="14" t="n"/>
      <c r="D20" s="10">
        <f>IF(COUNT(B20:C20)&lt;2,"",C20-B20)</f>
        <v/>
      </c>
      <c r="E20" s="19" t="n"/>
    </row>
    <row r="21">
      <c r="A21" s="18" t="n">
        <v>17</v>
      </c>
      <c r="B21" s="14" t="n"/>
      <c r="C21" s="14" t="n"/>
      <c r="D21" s="10">
        <f>IF(COUNT(B21:C21)&lt;2,"",C21-B21)</f>
        <v/>
      </c>
      <c r="E21" s="19" t="n"/>
    </row>
    <row r="22">
      <c r="A22" s="18" t="n">
        <v>18</v>
      </c>
      <c r="B22" s="14" t="n"/>
      <c r="C22" s="14" t="n"/>
      <c r="D22" s="10">
        <f>IF(COUNT(B22:C22)&lt;2,"",C22-B22)</f>
        <v/>
      </c>
      <c r="E22" s="19" t="n"/>
    </row>
    <row r="23">
      <c r="A23" s="18" t="n">
        <v>19</v>
      </c>
      <c r="B23" s="14" t="n"/>
      <c r="C23" s="14" t="n"/>
      <c r="D23" s="10">
        <f>IF(COUNT(B23:C23)&lt;2,"",C23-B23)</f>
        <v/>
      </c>
      <c r="E23" s="19" t="n"/>
    </row>
    <row r="24">
      <c r="A24" s="18" t="n">
        <v>20</v>
      </c>
      <c r="B24" s="14" t="n"/>
      <c r="C24" s="14" t="n"/>
      <c r="D24" s="10">
        <f>IF(COUNT(B24:C24)&lt;2,"",C24-B24)</f>
        <v/>
      </c>
      <c r="E24" s="19" t="n"/>
    </row>
    <row r="25">
      <c r="A25" s="18" t="n">
        <v>21</v>
      </c>
      <c r="B25" s="14" t="n"/>
      <c r="C25" s="14" t="n"/>
      <c r="D25" s="10">
        <f>IF(COUNT(B25:C25)&lt;2,"",C25-B25)</f>
        <v/>
      </c>
      <c r="E25" s="19" t="n"/>
    </row>
    <row r="26">
      <c r="A26" s="18" t="n">
        <v>22</v>
      </c>
      <c r="B26" s="14" t="n"/>
      <c r="C26" s="14" t="n"/>
      <c r="D26" s="10">
        <f>IF(COUNT(B26:C26)&lt;2,"",C26-B26)</f>
        <v/>
      </c>
      <c r="E26" s="19" t="n"/>
    </row>
    <row r="27">
      <c r="A27" s="18" t="n">
        <v>23</v>
      </c>
      <c r="B27" s="14" t="n"/>
      <c r="C27" s="14" t="n"/>
      <c r="D27" s="10">
        <f>IF(COUNT(B27:C27)&lt;2,"",C27-B27)</f>
        <v/>
      </c>
      <c r="E27" s="19" t="n"/>
    </row>
    <row r="28">
      <c r="A28" s="18" t="n">
        <v>24</v>
      </c>
      <c r="B28" s="14" t="n"/>
      <c r="C28" s="14" t="n"/>
      <c r="D28" s="10">
        <f>IF(COUNT(B28:C28)&lt;2,"",C28-B28)</f>
        <v/>
      </c>
      <c r="E28" s="19" t="n"/>
    </row>
    <row r="29">
      <c r="A29" s="18" t="n">
        <v>25</v>
      </c>
      <c r="B29" s="14" t="n"/>
      <c r="C29" s="14" t="n"/>
      <c r="D29" s="10">
        <f>IF(COUNT(B29:C29)&lt;2,"",C29-B29)</f>
        <v/>
      </c>
      <c r="E29" s="19" t="n"/>
    </row>
    <row r="30">
      <c r="A30" s="18" t="n">
        <v>26</v>
      </c>
      <c r="B30" s="14" t="n"/>
      <c r="C30" s="14" t="n"/>
      <c r="D30" s="10">
        <f>IF(COUNT(B30:C30)&lt;2,"",C30-B30)</f>
        <v/>
      </c>
      <c r="E30" s="19" t="n"/>
    </row>
    <row r="31">
      <c r="A31" s="18" t="n">
        <v>27</v>
      </c>
      <c r="B31" s="14" t="n"/>
      <c r="C31" s="14" t="n"/>
      <c r="D31" s="10">
        <f>IF(COUNT(B31:C31)&lt;2,"",C31-B31)</f>
        <v/>
      </c>
      <c r="E31" s="19" t="n"/>
    </row>
    <row r="32">
      <c r="A32" s="18" t="n">
        <v>28</v>
      </c>
      <c r="B32" s="14" t="n"/>
      <c r="C32" s="14" t="n"/>
      <c r="D32" s="10">
        <f>IF(COUNT(B32:C32)&lt;2,"",C32-B32)</f>
        <v/>
      </c>
      <c r="E32" s="19" t="n"/>
    </row>
    <row r="33">
      <c r="A33" s="18" t="n">
        <v>29</v>
      </c>
      <c r="B33" s="14" t="n"/>
      <c r="C33" s="14" t="n"/>
      <c r="D33" s="10">
        <f>IF(COUNT(B33:C33)&lt;2,"",C33-B33)</f>
        <v/>
      </c>
      <c r="E33" s="19" t="n"/>
    </row>
    <row r="34">
      <c r="A34" s="18" t="n">
        <v>30</v>
      </c>
      <c r="B34" s="14" t="n"/>
      <c r="C34" s="14" t="n"/>
      <c r="D34" s="10">
        <f>IF(COUNT(B34:C34)&lt;2,"",C34-B34)</f>
        <v/>
      </c>
      <c r="E34" s="19" t="n"/>
    </row>
    <row r="35">
      <c r="A35" s="18" t="n">
        <v>31</v>
      </c>
      <c r="B35" s="14" t="n"/>
      <c r="C35" s="14" t="n"/>
      <c r="D35" s="10">
        <f>IF(COUNT(B35:C35)&lt;2,"",C35-B35)</f>
        <v/>
      </c>
      <c r="E35" s="19" t="n"/>
    </row>
    <row r="37">
      <c r="A37" s="11" t="inlineStr">
        <is>
          <t>Descuadre del mes</t>
        </is>
      </c>
      <c r="D37" s="12">
        <f>SUM(D5:D35)</f>
        <v/>
      </c>
    </row>
    <row r="38">
      <c r="A38" s="11" t="inlineStr">
        <is>
          <t>Días con arqueo</t>
        </is>
      </c>
      <c r="D38" s="20">
        <f>COUNT(D5:D35)</f>
        <v/>
      </c>
    </row>
    <row r="39">
      <c r="A39" s="11" t="inlineStr">
        <is>
          <t>Días que no cuadró</t>
        </is>
      </c>
      <c r="D39" s="20">
        <f>COUNTIF(D5:D35,"&gt;=0.005")+COUNTIF(D5:D35,"&lt;=-0.005")</f>
        <v/>
      </c>
    </row>
    <row r="40">
      <c r="A40" s="11" t="inlineStr">
        <is>
          <t>Descuadre medio por día</t>
        </is>
      </c>
      <c r="D40" s="12">
        <f>IF(COUNT(D5:D35)=0,0,AVERAGE(D5:D35))</f>
        <v/>
      </c>
    </row>
    <row r="41">
      <c r="A41" s="11" t="inlineStr">
        <is>
          <t>Al año, a este ritmo</t>
        </is>
      </c>
      <c r="D41" s="12">
        <f>D40*365</f>
        <v/>
      </c>
    </row>
    <row r="43">
      <c r="A43" s="16" t="inlineStr">
        <is>
          <t>Plantilla de Food&amp;Service · foodyservice.com/guias/arqueo-de-caja</t>
        </is>
      </c>
    </row>
  </sheetData>
  <mergeCells count="6">
    <mergeCell ref="A41:C41"/>
    <mergeCell ref="B2:C2"/>
    <mergeCell ref="A37:C37"/>
    <mergeCell ref="A40:C40"/>
    <mergeCell ref="A39:C39"/>
    <mergeCell ref="A38:C38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Food&amp;Service</dc:creator>
  <dc:title xmlns:dc="http://purl.org/dc/elements/1.1/">Arqueo de caja</dc:title>
  <dcterms:created xmlns:dcterms="http://purl.org/dc/terms/" xmlns:xsi="http://www.w3.org/2001/XMLSchema-instance" xsi:type="dcterms:W3CDTF">2026-10-26T07:54:06Z</dcterms:created>
  <dcterms:modified xmlns:dcterms="http://purl.org/dc/terms/" xmlns:xsi="http://www.w3.org/2001/XMLSchema-instance" xsi:type="dcterms:W3CDTF">2026-10-26T07:54:06Z</dcterms:modified>
</cp:coreProperties>
</file>